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<sst xmlns="http://schemas.openxmlformats.org/spreadsheetml/2006/main" count="24" uniqueCount="23">
  <si>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Flat Rent Calculator</t>
  </si>
  <si>
    <t>The 'Space' Model</t>
  </si>
  <si>
    <t>Square Area of House (in m):</t>
  </si>
  <si>
    <t>Weekly rent ($):</t>
  </si>
  <si>
    <t>Bedroom 1</t>
  </si>
  <si>
    <t>Bedroom 2</t>
  </si>
  <si>
    <t>Bedroom 3</t>
  </si>
  <si>
    <t>Bedroom 4</t>
  </si>
  <si>
    <t>Bedroom 5</t>
  </si>
  <si>
    <t>Bedroom 6</t>
  </si>
  <si>
    <t>Bedroom 7</t>
  </si>
  <si>
    <t>Bedroom 8</t>
  </si>
  <si>
    <t>Num Occupants</t>
  </si>
  <si>
    <t>Sq. M</t>
  </si>
  <si>
    <t>Cost for Room</t>
  </si>
  <si>
    <t>Cost per Occupant</t>
  </si>
  <si>
    <t>Cost per Sq. M</t>
  </si>
  <si>
    <t>Cost for General Living Space</t>
  </si>
  <si>
    <t>Total Cost per Occupant</t>
  </si>
  <si>
    <t>Errors</t>
  </si>
  <si>
    <t>Num Occupants:</t>
  </si>
  <si>
    <t>Rooms</t>
  </si>
  <si>
    <t>Modify the light blue spaces...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</si>
</sst>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2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5FABC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44" fontId="0" fillId="0" borderId="11" xfId="44" applyFont="1" applyBorder="1" applyAlignment="1">
      <alignment/>
    </xf>
    <xf numFmtId="44" fontId="0" fillId="0" borderId="11" xfId="0" applyNumberFormat="1" applyBorder="1" applyAlignment="1">
      <alignment/>
    </xf>
    <xf numFmtId="44" fontId="34" fillId="0" borderId="12" xfId="0" applyNumberFormat="1" applyFont="1" applyBorder="1" applyAlignment="1">
      <alignment/>
    </xf>
    <xf numFmtId="0" fontId="0" fillId="8" borderId="11" xfId="0" applyFill="1" applyBorder="1" applyAlignment="1">
      <alignment horizontal="center"/>
    </xf>
    <xf numFmtId="0" fontId="36" fillId="0" borderId="0" xfId="0" applyFont="1" applyAlignment="1">
      <alignment/>
    </xf>
    <xf numFmtId="0" fontId="0" fillId="8" borderId="13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34" fillId="33" borderId="16" xfId="0" applyFont="1" applyFill="1" applyBorder="1" applyAlignment="1">
      <alignment/>
    </xf>
    <xf numFmtId="44" fontId="0" fillId="33" borderId="0" xfId="0" applyNumberFormat="1" applyFill="1" applyAlignment="1">
      <alignment/>
    </xf>
    <xf numFmtId="44" fontId="0" fillId="33" borderId="0" xfId="44" applyFont="1" applyFill="1" applyAlignment="1">
      <alignment/>
    </xf>
    <xf numFmtId="0" fontId="34" fillId="0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/>
    </xf>
    <xf numFmtId="0" fontId="34" fillId="0" borderId="0" xfId="0" applyFont="1" applyFill="1" applyAlignment="1">
      <alignment horizontal="center"/>
    </xf>
    <xf numFmtId="0" fontId="37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4.57421875" style="0" customWidth="1"/>
    <col min="2" max="2" width="17.57421875" style="0" customWidth="1"/>
    <col min="3" max="3" width="14.28125" style="0" customWidth="1"/>
    <col min="4" max="4" width="15.00390625" style="0" bestFit="1" customWidth="1"/>
    <col min="6" max="8" width="21.7109375" style="0" customWidth="1"/>
  </cols>
  <sheetData>
    <row r="1" spans="1:8" ht="31.5">
      <c r="A1" s="18" t="s">
        <v>0</v>
      </c>
      <c r="B1" s="18"/>
      <c r="C1" s="18"/>
      <c r="D1" s="18"/>
      <c r="E1" s="18"/>
      <c r="F1" s="18"/>
      <c r="G1" s="18"/>
      <c r="H1" s="18"/>
    </row>
    <row r="2" spans="1:8" ht="15">
      <c r="A2" s="19" t="s">
        <v>1</v>
      </c>
      <c r="B2" s="19"/>
      <c r="C2" s="19"/>
      <c r="D2" s="19"/>
      <c r="E2" s="19"/>
      <c r="F2" s="19"/>
      <c r="G2" s="19"/>
      <c r="H2" s="19"/>
    </row>
    <row r="4" spans="2:3" ht="15">
      <c r="B4" s="7" t="s">
        <v>22</v>
      </c>
      <c r="C4" s="7"/>
    </row>
    <row r="5" ht="15.75" thickBot="1"/>
    <row r="6" spans="2:8" ht="15.75" thickBot="1">
      <c r="B6" s="20" t="s">
        <v>3</v>
      </c>
      <c r="C6" s="20"/>
      <c r="D6" s="8">
        <v>300</v>
      </c>
      <c r="F6" s="20" t="s">
        <v>16</v>
      </c>
      <c r="G6" s="20"/>
      <c r="H6" s="13">
        <f>IF($D$8&lt;&gt;0,$D$6/$D$8,0)</f>
        <v>3</v>
      </c>
    </row>
    <row r="7" ht="6.75" customHeight="1" thickBot="1">
      <c r="D7" s="1"/>
    </row>
    <row r="8" spans="2:8" ht="15.75" thickBot="1">
      <c r="B8" s="20" t="s">
        <v>2</v>
      </c>
      <c r="C8" s="20"/>
      <c r="D8" s="8">
        <v>100</v>
      </c>
      <c r="F8" s="20" t="s">
        <v>17</v>
      </c>
      <c r="G8" s="20"/>
      <c r="H8" s="13">
        <f>H6*(D8-SUM(E13:E20))</f>
        <v>165</v>
      </c>
    </row>
    <row r="9" ht="5.25" customHeight="1" thickBot="1">
      <c r="D9" s="1"/>
    </row>
    <row r="10" spans="2:8" ht="15.75" thickBot="1">
      <c r="B10" s="15" t="s">
        <v>20</v>
      </c>
      <c r="C10" s="15"/>
      <c r="D10" s="8">
        <v>4</v>
      </c>
      <c r="F10" s="20" t="s">
        <v>15</v>
      </c>
      <c r="G10" s="20"/>
      <c r="H10" s="12">
        <f>H8/D10</f>
        <v>41.25</v>
      </c>
    </row>
    <row r="12" spans="3:8" ht="15">
      <c r="C12" s="9" t="s">
        <v>21</v>
      </c>
      <c r="D12" s="10" t="s">
        <v>12</v>
      </c>
      <c r="E12" s="10" t="s">
        <v>13</v>
      </c>
      <c r="F12" s="10" t="s">
        <v>14</v>
      </c>
      <c r="G12" s="10" t="s">
        <v>15</v>
      </c>
      <c r="H12" s="11" t="s">
        <v>18</v>
      </c>
    </row>
    <row r="13" spans="3:8" ht="15">
      <c r="C13" s="2" t="s">
        <v>4</v>
      </c>
      <c r="D13" s="6">
        <v>1</v>
      </c>
      <c r="E13" s="6">
        <v>10</v>
      </c>
      <c r="F13" s="3">
        <f aca="true" t="shared" si="0" ref="F13:F20">$H$6*$E13</f>
        <v>30</v>
      </c>
      <c r="G13" s="4">
        <f>IF(D13&lt;&gt;0,$F13/$D13,0)</f>
        <v>30</v>
      </c>
      <c r="H13" s="5">
        <f aca="true" t="shared" si="1" ref="H13:H20">IF(G13&lt;&gt;0,G13+$H$10,0)</f>
        <v>71.25</v>
      </c>
    </row>
    <row r="14" spans="3:8" ht="15">
      <c r="C14" s="2" t="s">
        <v>5</v>
      </c>
      <c r="D14" s="6">
        <v>1</v>
      </c>
      <c r="E14" s="6">
        <v>15</v>
      </c>
      <c r="F14" s="3">
        <f t="shared" si="0"/>
        <v>45</v>
      </c>
      <c r="G14" s="4">
        <f aca="true" t="shared" si="2" ref="G14:G20">IF(D14&lt;&gt;0,$F14/$D14,0)</f>
        <v>45</v>
      </c>
      <c r="H14" s="5">
        <f t="shared" si="1"/>
        <v>86.25</v>
      </c>
    </row>
    <row r="15" spans="3:8" ht="15">
      <c r="C15" s="2" t="s">
        <v>6</v>
      </c>
      <c r="D15" s="6">
        <v>2</v>
      </c>
      <c r="E15" s="6">
        <v>20</v>
      </c>
      <c r="F15" s="3">
        <f t="shared" si="0"/>
        <v>60</v>
      </c>
      <c r="G15" s="4">
        <f t="shared" si="2"/>
        <v>30</v>
      </c>
      <c r="H15" s="5">
        <f t="shared" si="1"/>
        <v>71.25</v>
      </c>
    </row>
    <row r="16" spans="3:8" ht="15">
      <c r="C16" s="2" t="s">
        <v>7</v>
      </c>
      <c r="D16" s="6">
        <v>0</v>
      </c>
      <c r="E16" s="6">
        <v>0</v>
      </c>
      <c r="F16" s="3">
        <f t="shared" si="0"/>
        <v>0</v>
      </c>
      <c r="G16" s="4">
        <f t="shared" si="2"/>
        <v>0</v>
      </c>
      <c r="H16" s="5">
        <f t="shared" si="1"/>
        <v>0</v>
      </c>
    </row>
    <row r="17" spans="3:8" ht="15">
      <c r="C17" s="2" t="s">
        <v>8</v>
      </c>
      <c r="D17" s="6">
        <v>0</v>
      </c>
      <c r="E17" s="6">
        <v>0</v>
      </c>
      <c r="F17" s="3">
        <f t="shared" si="0"/>
        <v>0</v>
      </c>
      <c r="G17" s="4">
        <f t="shared" si="2"/>
        <v>0</v>
      </c>
      <c r="H17" s="5">
        <f t="shared" si="1"/>
        <v>0</v>
      </c>
    </row>
    <row r="18" spans="3:8" ht="15">
      <c r="C18" s="2" t="s">
        <v>9</v>
      </c>
      <c r="D18" s="6">
        <v>0</v>
      </c>
      <c r="E18" s="6">
        <v>0</v>
      </c>
      <c r="F18" s="3">
        <f t="shared" si="0"/>
        <v>0</v>
      </c>
      <c r="G18" s="4">
        <f t="shared" si="2"/>
        <v>0</v>
      </c>
      <c r="H18" s="5">
        <f t="shared" si="1"/>
        <v>0</v>
      </c>
    </row>
    <row r="19" spans="3:8" ht="15">
      <c r="C19" s="2" t="s">
        <v>10</v>
      </c>
      <c r="D19" s="6">
        <v>0</v>
      </c>
      <c r="E19" s="6">
        <v>0</v>
      </c>
      <c r="F19" s="3">
        <f t="shared" si="0"/>
        <v>0</v>
      </c>
      <c r="G19" s="4">
        <f t="shared" si="2"/>
        <v>0</v>
      </c>
      <c r="H19" s="5">
        <f t="shared" si="1"/>
        <v>0</v>
      </c>
    </row>
    <row r="20" spans="3:8" ht="15">
      <c r="C20" s="2" t="s">
        <v>11</v>
      </c>
      <c r="D20" s="6">
        <v>0</v>
      </c>
      <c r="E20" s="6">
        <v>0</v>
      </c>
      <c r="F20" s="3">
        <f t="shared" si="0"/>
        <v>0</v>
      </c>
      <c r="G20" s="4">
        <f t="shared" si="2"/>
        <v>0</v>
      </c>
      <c r="H20" s="5">
        <f t="shared" si="1"/>
        <v>0</v>
      </c>
    </row>
    <row r="22" spans="3:7" ht="15">
      <c r="C22" s="17" t="s">
        <v>19</v>
      </c>
      <c r="D22" s="17"/>
      <c r="E22" s="14"/>
      <c r="F22" s="14"/>
      <c r="G22" s="14"/>
    </row>
    <row r="23" spans="3:7" ht="15">
      <c r="C23" s="16" t="str">
        <f>IF(D10=SUM(D13:D20),"Number of Occupants Matches","Number of Occupants is Wrong")</f>
        <v>Number of Occupants Matches</v>
      </c>
      <c r="D23" s="16"/>
      <c r="E23" s="16"/>
      <c r="F23" s="16"/>
      <c r="G23" s="16"/>
    </row>
    <row r="24" spans="3:7" ht="15">
      <c r="C24" s="16" t="str">
        <f>IF(SUM(E13:E20)&lt;D8,"The Size of the Bedrooms are Valid","The Size of the Bedrooms is Larger the the House")</f>
        <v>The Size of the Bedrooms are Valid</v>
      </c>
      <c r="D24" s="16"/>
      <c r="E24" s="16"/>
      <c r="F24" s="16"/>
      <c r="G24" s="16"/>
    </row>
  </sheetData>
  <sheetProtection/>
  <mergeCells count="11">
    <mergeCell ref="B8:C8"/>
    <mergeCell ref="B10:C10"/>
    <mergeCell ref="C23:G23"/>
    <mergeCell ref="C24:G24"/>
    <mergeCell ref="C22:D22"/>
    <mergeCell ref="A1:H1"/>
    <mergeCell ref="A2:H2"/>
    <mergeCell ref="F10:G10"/>
    <mergeCell ref="F8:G8"/>
    <mergeCell ref="F6:G6"/>
    <mergeCell ref="B6:C6"/>
  </mergeCells>
  <conditionalFormatting sqref="C23">
    <cfRule type="containsText" priority="4" dxfId="4" operator="containsText" text="Number of Occupants is Wrong">
      <formula>NOT(ISERROR(SEARCH("Number of Occupants is Wrong",C23)))</formula>
    </cfRule>
  </conditionalFormatting>
  <conditionalFormatting sqref="C24">
    <cfRule type="containsText" priority="3" dxfId="4" operator="containsText" text="The Size of the Bedrooms is Larger the the House">
      <formula>NOT(ISERROR(SEARCH("The Size of the Bedrooms is Larger the the House",C24)))</formula>
    </cfRule>
  </conditionalFormatting>
  <conditionalFormatting sqref="C23:E23">
    <cfRule type="containsText" priority="2" dxfId="5" operator="containsText" text="Number of Occupants Matches">
      <formula>NOT(ISERROR(SEARCH("Number of Occupants Matches",C23)))</formula>
    </cfRule>
  </conditionalFormatting>
  <conditionalFormatting sqref="C24:E24">
    <cfRule type="containsText" priority="1" dxfId="5" operator="containsText" text="The Size of the Bedrooms are Valid">
      <formula>NOT(ISERROR(SEARCH("The Size of the Bedrooms are Valid",C24)))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</dc:creator>
  <cp:keywords/>
  <dc:description/>
  <cp:lastModifiedBy>Matthew</cp:lastModifiedBy>
  <dcterms:created xsi:type="dcterms:W3CDTF">2011-07-31T01:50:35Z</dcterms:created>
  <dcterms:modified xsi:type="dcterms:W3CDTF">2011-07-31T02:31:47Z</dcterms:modified>
  <cp:category/>
  <cp:version/>
  <cp:contentType/>
  <cp:contentStatus/>
</cp:coreProperties>
</file>